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OneDrive\Excel-Dateien\Arbeit\"/>
    </mc:Choice>
  </mc:AlternateContent>
  <bookViews>
    <workbookView xWindow="14100" yWindow="15" windowWidth="14400" windowHeight="14565"/>
  </bookViews>
  <sheets>
    <sheet name="Daten" sheetId="1" r:id="rId1"/>
    <sheet name="Formeln" sheetId="2" r:id="rId2"/>
    <sheet name="Formeln_2" sheetId="5" r:id="rId3"/>
    <sheet name="Begriffe" sheetId="4" r:id="rId4"/>
  </sheets>
  <definedNames>
    <definedName name="_xlnm.Print_Area" localSheetId="1">Formeln!$A$2:$N$32</definedName>
    <definedName name="_xlnm.Print_Area" localSheetId="2">Formeln_2!$A$2:$K$33</definedName>
  </definedNames>
  <calcPr calcId="152511"/>
</workbook>
</file>

<file path=xl/calcChain.xml><?xml version="1.0" encoding="utf-8"?>
<calcChain xmlns="http://schemas.openxmlformats.org/spreadsheetml/2006/main">
  <c r="C22" i="5" l="1"/>
  <c r="C24" i="5" s="1"/>
  <c r="C9" i="5"/>
  <c r="C11" i="5" s="1"/>
  <c r="C26" i="5" l="1"/>
  <c r="C13" i="5"/>
  <c r="F27" i="2"/>
  <c r="F8" i="2" l="1"/>
  <c r="F10" i="2" s="1"/>
  <c r="F12" i="2" s="1"/>
  <c r="F20" i="2"/>
</calcChain>
</file>

<file path=xl/sharedStrings.xml><?xml version="1.0" encoding="utf-8"?>
<sst xmlns="http://schemas.openxmlformats.org/spreadsheetml/2006/main" count="99" uniqueCount="76">
  <si>
    <t>Bauform:</t>
  </si>
  <si>
    <t>Isolation:</t>
  </si>
  <si>
    <t>Wirkungsgrad:</t>
  </si>
  <si>
    <t>Drehmoment:</t>
  </si>
  <si>
    <t>Baugröße:</t>
  </si>
  <si>
    <t>Anlassmethode:</t>
  </si>
  <si>
    <t>M =</t>
  </si>
  <si>
    <r>
      <t>P</t>
    </r>
    <r>
      <rPr>
        <vertAlign val="subscript"/>
        <sz val="11"/>
        <color theme="1"/>
        <rFont val="Calibri"/>
        <family val="2"/>
        <scheme val="minor"/>
      </rPr>
      <t>2</t>
    </r>
  </si>
  <si>
    <t>W</t>
  </si>
  <si>
    <t>n</t>
  </si>
  <si>
    <t>Nm</t>
  </si>
  <si>
    <r>
      <t>min</t>
    </r>
    <r>
      <rPr>
        <vertAlign val="superscript"/>
        <sz val="11"/>
        <color theme="1"/>
        <rFont val="Calibri"/>
        <family val="2"/>
        <scheme val="minor"/>
      </rPr>
      <t>-1</t>
    </r>
  </si>
  <si>
    <r>
      <rPr>
        <sz val="11"/>
        <color theme="1"/>
        <rFont val="Calibri"/>
        <family val="2"/>
      </rPr>
      <t>ɳ =</t>
    </r>
  </si>
  <si>
    <t>P1 =</t>
  </si>
  <si>
    <t>U</t>
  </si>
  <si>
    <t>I</t>
  </si>
  <si>
    <t>V</t>
  </si>
  <si>
    <t>A</t>
  </si>
  <si>
    <r>
      <t xml:space="preserve">cos </t>
    </r>
    <r>
      <rPr>
        <sz val="11"/>
        <color theme="1"/>
        <rFont val="Times New Roman"/>
        <family val="1"/>
      </rPr>
      <t>φ</t>
    </r>
  </si>
  <si>
    <t>kW</t>
  </si>
  <si>
    <t>%</t>
  </si>
  <si>
    <t>Abtriebsmoment</t>
  </si>
  <si>
    <t>Das Drehmoment, das an der Welle einer Kraftmaschine oder an der Ausgangswelle eines Getriebes gemessen wird. Für die angetriebene Arbeitsmaschine oder das Getriebe ist es das Antriebsmoment.</t>
  </si>
  <si>
    <t>Anfahrmoment</t>
  </si>
  <si>
    <t>Das Drehmoment, das eine Kraftmaschine aus dem Stand leisten kann, oder das eine Arbeitsmaschine oder ein Fahrzeug beim Anfahren benötigt.</t>
  </si>
  <si>
    <t>Antriebsmoment</t>
  </si>
  <si>
    <t>Das Drehmoment, das an der Eingangswelle einer Arbeitsmaschine oder eines Getriebes, an der Radachse eines Fahrzeugs oder an der Achse eines Propellers wirkt. Für die treibende Kraftmaschine oder das treibenden Getriebe ist es das Abtriebsmoment.</t>
  </si>
  <si>
    <t>Anzugsdrehmoment oder Anziehdrehmoment</t>
  </si>
  <si>
    <t>Das Drehmoment, das beim Befestigen (Anziehen) einer Schraube aufgebracht wird.</t>
  </si>
  <si>
    <t>Bemessungsmoment</t>
  </si>
  <si>
    <t>Das Drehmoment, für das ein Bauteil bei der Konstruktion bemessen wurde.</t>
  </si>
  <si>
    <t>Biegemoment</t>
  </si>
  <si>
    <t>Ein Moment oder dessen Anteil, das ein Bauteil auf Biegung beansprucht.</t>
  </si>
  <si>
    <t>Kippmoment</t>
  </si>
  <si>
    <t>In der Baustatik das Moment, das ein aufrecht stehendes Objekt umzukippen droht (zum Beispiel an einem Turm das durch Windkraft entstehende Drehmoment).</t>
  </si>
  <si>
    <t>In der Elektrotechnik das maximale Drehmoment in der Drehmoment/Drehzahl-Kennlinie eines Asynchronmotors.</t>
  </si>
  <si>
    <t>Lastmoment</t>
  </si>
  <si>
    <t>Das Drehmoment, das eine Arbeitsmaschine der antreibenden Kraftmaschine oder dem Getriebe entgegensetzt. Für die Kraftmaschine oder das Getriebe ist es das Abtriebsmoment.</t>
  </si>
  <si>
    <t>Nennmoment</t>
  </si>
  <si>
    <t>Das Nenndrehmoment ist derjenige (meist gerundete) Wert des Drehmoments, der als typisch angesehen wird, wenn die Drehmoment-Wirkung in Kurzform beschrieben werden soll.</t>
  </si>
  <si>
    <t>Torsionsmoment</t>
  </si>
  <si>
    <t>Das Drehmoment oder dessen Anteil, das ein Bauteil auf Verdrehung (Torsion) belastet.</t>
  </si>
  <si>
    <t>Trägheitsmoment:</t>
  </si>
  <si>
    <t>J =</t>
  </si>
  <si>
    <t>m</t>
  </si>
  <si>
    <t>kg</t>
  </si>
  <si>
    <t>r</t>
  </si>
  <si>
    <r>
      <t>kg m</t>
    </r>
    <r>
      <rPr>
        <b/>
        <vertAlign val="superscript"/>
        <sz val="11"/>
        <color theme="1"/>
        <rFont val="Calibri"/>
        <family val="2"/>
        <scheme val="minor"/>
      </rPr>
      <t>2</t>
    </r>
  </si>
  <si>
    <t>In =</t>
  </si>
  <si>
    <t>Rated Current</t>
  </si>
  <si>
    <t>Efficiency</t>
  </si>
  <si>
    <t>Inertia</t>
  </si>
  <si>
    <t>Kraft:</t>
  </si>
  <si>
    <r>
      <t>F</t>
    </r>
    <r>
      <rPr>
        <b/>
        <vertAlign val="subscript"/>
        <sz val="14"/>
        <color theme="1"/>
        <rFont val="Calibri"/>
        <family val="2"/>
        <scheme val="minor"/>
      </rPr>
      <t xml:space="preserve">G = m </t>
    </r>
    <r>
      <rPr>
        <b/>
        <vertAlign val="subscript"/>
        <sz val="14"/>
        <color theme="1"/>
        <rFont val="Times New Roman"/>
        <family val="1"/>
      </rPr>
      <t>·</t>
    </r>
    <r>
      <rPr>
        <b/>
        <vertAlign val="subscript"/>
        <sz val="14"/>
        <color theme="1"/>
        <rFont val="Calibri"/>
        <family val="2"/>
      </rPr>
      <t xml:space="preserve"> g</t>
    </r>
  </si>
  <si>
    <r>
      <t>F</t>
    </r>
    <r>
      <rPr>
        <vertAlign val="subscript"/>
        <sz val="11"/>
        <color theme="1"/>
        <rFont val="Calibri"/>
        <family val="2"/>
        <scheme val="minor"/>
      </rPr>
      <t>G</t>
    </r>
  </si>
  <si>
    <t>N</t>
  </si>
  <si>
    <t>Newton</t>
  </si>
  <si>
    <t>g</t>
  </si>
  <si>
    <t>m/s²</t>
  </si>
  <si>
    <r>
      <t>F</t>
    </r>
    <r>
      <rPr>
        <vertAlign val="subscript"/>
        <sz val="11"/>
        <color theme="1"/>
        <rFont val="Calibri"/>
        <family val="2"/>
        <scheme val="minor"/>
      </rPr>
      <t>G</t>
    </r>
    <r>
      <rPr>
        <sz val="11"/>
        <color theme="1"/>
        <rFont val="Calibri"/>
        <family val="2"/>
        <scheme val="minor"/>
      </rPr>
      <t xml:space="preserve"> =</t>
    </r>
  </si>
  <si>
    <t>Kraft</t>
  </si>
  <si>
    <t>Masse</t>
  </si>
  <si>
    <t>Erdbeschleunigung</t>
  </si>
  <si>
    <r>
      <t>m</t>
    </r>
    <r>
      <rPr>
        <sz val="11"/>
        <color theme="1"/>
        <rFont val="Calibri"/>
        <family val="2"/>
      </rPr>
      <t xml:space="preserve"> =</t>
    </r>
  </si>
  <si>
    <t>g =</t>
  </si>
  <si>
    <t>Mechanische Arbeit:</t>
  </si>
  <si>
    <t>W = F · s</t>
  </si>
  <si>
    <t>F</t>
  </si>
  <si>
    <t>s</t>
  </si>
  <si>
    <t>meter</t>
  </si>
  <si>
    <t>Newtonmeter</t>
  </si>
  <si>
    <t>Arbeit</t>
  </si>
  <si>
    <t>Weg</t>
  </si>
  <si>
    <t>W =</t>
  </si>
  <si>
    <t>F =</t>
  </si>
  <si>
    <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</si>
</sst>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9" x14ac:knownFonts="1">
    <font>
      <sz val="11"/>
      <color theme="1"/>
      <name val="Calibri"/>
      <family val="2"/>
      <scheme val="minor"/>
    </font>
    <font>
      <sz val="11"/>
      <color theme="1"/>
      <name val="Calibri"/>
      <family val="2"/>
    </font>
    <font>
      <b/>
      <sz val="11"/>
      <color theme="1"/>
      <name val="Calibri"/>
      <family val="2"/>
      <scheme val="minor"/>
    </font>
    <font>
      <b/>
      <u/>
      <sz val="14"/>
      <color theme="1"/>
      <name val="Calibri"/>
      <family val="2"/>
      <scheme val="minor"/>
    </font>
    <font>
      <b/>
      <u/>
      <sz val="11"/>
      <color theme="1"/>
      <name val="Calibri"/>
      <family val="2"/>
      <scheme val="minor"/>
    </font>
    <font>
      <b/>
      <u/>
      <sz val="18"/>
      <color theme="1"/>
      <name val="Calibri"/>
      <family val="2"/>
      <scheme val="minor"/>
    </font>
    <font>
      <vertAlign val="subscript"/>
      <sz val="11"/>
      <color theme="1"/>
      <name val="Calibri"/>
      <family val="2"/>
      <scheme val="minor"/>
    </font>
    <font>
      <vertAlign val="superscript"/>
      <sz val="11"/>
      <color theme="1"/>
      <name val="Calibri"/>
      <family val="2"/>
      <scheme val="minor"/>
    </font>
    <font>
      <sz val="11"/>
      <color theme="1"/>
      <name val="Times New Roman"/>
      <family val="1"/>
    </font>
    <font>
      <u/>
      <sz val="11"/>
      <color theme="10"/>
      <name val="Calibri"/>
      <family val="2"/>
      <scheme val="minor"/>
    </font>
    <font>
      <b/>
      <u/>
      <sz val="11"/>
      <name val="Calibri"/>
      <family val="2"/>
      <scheme val="minor"/>
    </font>
    <font>
      <b/>
      <vertAlign val="superscript"/>
      <sz val="11"/>
      <color theme="1"/>
      <name val="Calibri"/>
      <family val="2"/>
      <scheme val="minor"/>
    </font>
    <font>
      <i/>
      <sz val="11"/>
      <color theme="1"/>
      <name val="Calibri"/>
      <family val="2"/>
      <scheme val="minor"/>
    </font>
    <font>
      <i/>
      <sz val="11"/>
      <color theme="1"/>
      <name val="Cambria"/>
      <family val="1"/>
      <scheme val="major"/>
    </font>
    <font>
      <sz val="11"/>
      <color theme="1"/>
      <name val="Cambria"/>
      <family val="1"/>
      <scheme val="major"/>
    </font>
    <font>
      <b/>
      <sz val="14"/>
      <color theme="1"/>
      <name val="Calibri"/>
      <family val="2"/>
      <scheme val="minor"/>
    </font>
    <font>
      <b/>
      <vertAlign val="subscript"/>
      <sz val="14"/>
      <color theme="1"/>
      <name val="Calibri"/>
      <family val="2"/>
      <scheme val="minor"/>
    </font>
    <font>
      <b/>
      <vertAlign val="subscript"/>
      <sz val="14"/>
      <color theme="1"/>
      <name val="Times New Roman"/>
      <family val="1"/>
    </font>
    <font>
      <b/>
      <vertAlign val="subscript"/>
      <sz val="14"/>
      <color theme="1"/>
      <name val="Calibri"/>
      <family val="2"/>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0" fontId="9" fillId="0" borderId="0" applyNumberFormat="0" applyFill="0" applyBorder="0" applyAlignment="0" applyProtection="0"/>
  </cellStyleXfs>
  <cellXfs count="28">
    <xf numFmtId="0" fontId="0" fillId="0" borderId="0" xfId="0"/>
    <xf numFmtId="0" fontId="3" fillId="0" borderId="0" xfId="0" applyFont="1"/>
    <xf numFmtId="0" fontId="4" fillId="0" borderId="0" xfId="0" applyFont="1"/>
    <xf numFmtId="0" fontId="5" fillId="0" borderId="0" xfId="0" applyFont="1"/>
    <xf numFmtId="0" fontId="0" fillId="3" borderId="1" xfId="0" applyFill="1" applyBorder="1"/>
    <xf numFmtId="0" fontId="0" fillId="2" borderId="2" xfId="0" quotePrefix="1" applyFill="1" applyBorder="1" applyAlignment="1">
      <alignment horizontal="right"/>
    </xf>
    <xf numFmtId="2" fontId="2" fillId="2" borderId="3" xfId="0" applyNumberFormat="1" applyFont="1" applyFill="1" applyBorder="1"/>
    <xf numFmtId="0" fontId="2" fillId="2" borderId="4" xfId="0" applyFont="1" applyFill="1" applyBorder="1"/>
    <xf numFmtId="0" fontId="2" fillId="2" borderId="3" xfId="0" applyFont="1" applyFill="1" applyBorder="1"/>
    <xf numFmtId="0" fontId="0" fillId="0" borderId="0" xfId="0" applyAlignment="1">
      <alignment horizontal="left" vertical="center" indent="1"/>
    </xf>
    <xf numFmtId="0" fontId="9" fillId="0" borderId="0" xfId="1" applyAlignment="1">
      <alignment horizontal="left" vertical="center" indent="1"/>
    </xf>
    <xf numFmtId="0" fontId="10" fillId="0" borderId="0" xfId="0" applyFont="1"/>
    <xf numFmtId="0" fontId="10" fillId="0" borderId="0" xfId="1" applyFont="1"/>
    <xf numFmtId="0" fontId="0" fillId="0" borderId="0" xfId="0" applyAlignment="1">
      <alignment horizontal="left" vertical="center" wrapText="1" indent="1"/>
    </xf>
    <xf numFmtId="0" fontId="0" fillId="0" borderId="0" xfId="0" applyAlignment="1">
      <alignment horizontal="left" vertical="center" wrapText="1"/>
    </xf>
    <xf numFmtId="0" fontId="0" fillId="0" borderId="0" xfId="0" applyAlignment="1">
      <alignment wrapText="1"/>
    </xf>
    <xf numFmtId="0" fontId="0" fillId="4" borderId="1" xfId="0" applyFill="1" applyBorder="1" applyAlignment="1">
      <alignment horizontal="center" vertical="center"/>
    </xf>
    <xf numFmtId="0" fontId="0" fillId="4" borderId="1" xfId="0" applyFill="1" applyBorder="1"/>
    <xf numFmtId="164" fontId="2" fillId="2" borderId="3" xfId="0" applyNumberFormat="1" applyFont="1" applyFill="1" applyBorder="1"/>
    <xf numFmtId="0" fontId="14" fillId="0" borderId="0" xfId="0" applyFont="1"/>
    <xf numFmtId="0" fontId="12" fillId="0" borderId="0" xfId="0" applyFont="1"/>
    <xf numFmtId="0" fontId="0" fillId="4" borderId="1" xfId="0" quotePrefix="1" applyFill="1" applyBorder="1"/>
    <xf numFmtId="0" fontId="15" fillId="0" borderId="6" xfId="0" quotePrefix="1" applyFont="1" applyBorder="1"/>
    <xf numFmtId="0" fontId="2" fillId="2" borderId="4" xfId="0" quotePrefix="1" applyFont="1" applyFill="1" applyBorder="1"/>
    <xf numFmtId="0" fontId="2" fillId="0" borderId="6" xfId="0" quotePrefix="1" applyFont="1" applyBorder="1"/>
    <xf numFmtId="0" fontId="12" fillId="0" borderId="0" xfId="0" applyFont="1" applyBorder="1"/>
    <xf numFmtId="0" fontId="13" fillId="4" borderId="5" xfId="0" applyFont="1" applyFill="1" applyBorder="1" applyAlignment="1">
      <alignment horizontal="left"/>
    </xf>
    <xf numFmtId="0" fontId="13" fillId="4" borderId="0" xfId="0" applyFont="1" applyFill="1" applyAlignment="1">
      <alignment horizontal="lef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3" Type="http://schemas.openxmlformats.org/officeDocument/2006/relationships/image" Target="../media/image9.tmp"/><Relationship Id="rId2" Type="http://schemas.openxmlformats.org/officeDocument/2006/relationships/image" Target="../media/image8.tmp"/><Relationship Id="rId1" Type="http://schemas.openxmlformats.org/officeDocument/2006/relationships/image" Target="../media/image7.tmp"/><Relationship Id="rId4" Type="http://schemas.openxmlformats.org/officeDocument/2006/relationships/image" Target="../media/image10.tmp"/></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5</xdr:col>
      <xdr:colOff>86160</xdr:colOff>
      <xdr:row>22</xdr:row>
      <xdr:rowOff>86264</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609600"/>
          <a:ext cx="3115110" cy="3858164"/>
        </a:xfrm>
        <a:prstGeom prst="rect">
          <a:avLst/>
        </a:prstGeom>
      </xdr:spPr>
    </xdr:pic>
    <xdr:clientData/>
  </xdr:twoCellAnchor>
  <xdr:twoCellAnchor editAs="oneCell">
    <xdr:from>
      <xdr:col>6</xdr:col>
      <xdr:colOff>0</xdr:colOff>
      <xdr:row>2</xdr:row>
      <xdr:rowOff>47625</xdr:rowOff>
    </xdr:from>
    <xdr:to>
      <xdr:col>11</xdr:col>
      <xdr:colOff>76636</xdr:colOff>
      <xdr:row>16</xdr:row>
      <xdr:rowOff>366</xdr:rowOff>
    </xdr:to>
    <xdr:pic>
      <xdr:nvPicPr>
        <xdr:cNvPr id="3" name="Picture 2" descr="Screen Clippi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67200" y="723900"/>
          <a:ext cx="3124636" cy="2619741"/>
        </a:xfrm>
        <a:prstGeom prst="rect">
          <a:avLst/>
        </a:prstGeom>
      </xdr:spPr>
    </xdr:pic>
    <xdr:clientData/>
  </xdr:twoCellAnchor>
  <xdr:twoCellAnchor editAs="oneCell">
    <xdr:from>
      <xdr:col>0</xdr:col>
      <xdr:colOff>9525</xdr:colOff>
      <xdr:row>25</xdr:row>
      <xdr:rowOff>0</xdr:rowOff>
    </xdr:from>
    <xdr:to>
      <xdr:col>3</xdr:col>
      <xdr:colOff>219360</xdr:colOff>
      <xdr:row>46</xdr:row>
      <xdr:rowOff>38664</xdr:rowOff>
    </xdr:to>
    <xdr:pic>
      <xdr:nvPicPr>
        <xdr:cNvPr id="4" name="Picture 3" descr="Screen Clippin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 y="5353050"/>
          <a:ext cx="2038635" cy="4039164"/>
        </a:xfrm>
        <a:prstGeom prst="rect">
          <a:avLst/>
        </a:prstGeom>
      </xdr:spPr>
    </xdr:pic>
    <xdr:clientData/>
  </xdr:twoCellAnchor>
  <xdr:twoCellAnchor editAs="oneCell">
    <xdr:from>
      <xdr:col>5</xdr:col>
      <xdr:colOff>28575</xdr:colOff>
      <xdr:row>25</xdr:row>
      <xdr:rowOff>47625</xdr:rowOff>
    </xdr:from>
    <xdr:to>
      <xdr:col>17</xdr:col>
      <xdr:colOff>305860</xdr:colOff>
      <xdr:row>35</xdr:row>
      <xdr:rowOff>162207</xdr:rowOff>
    </xdr:to>
    <xdr:pic>
      <xdr:nvPicPr>
        <xdr:cNvPr id="6" name="Picture 5" descr="Screen Clippin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076575" y="5400675"/>
          <a:ext cx="7592485" cy="2019582"/>
        </a:xfrm>
        <a:prstGeom prst="rect">
          <a:avLst/>
        </a:prstGeom>
      </xdr:spPr>
    </xdr:pic>
    <xdr:clientData/>
  </xdr:twoCellAnchor>
  <xdr:twoCellAnchor editAs="oneCell">
    <xdr:from>
      <xdr:col>5</xdr:col>
      <xdr:colOff>0</xdr:colOff>
      <xdr:row>37</xdr:row>
      <xdr:rowOff>0</xdr:rowOff>
    </xdr:from>
    <xdr:to>
      <xdr:col>20</xdr:col>
      <xdr:colOff>1277</xdr:colOff>
      <xdr:row>63</xdr:row>
      <xdr:rowOff>124534</xdr:rowOff>
    </xdr:to>
    <xdr:pic>
      <xdr:nvPicPr>
        <xdr:cNvPr id="7" name="Picture 6" descr="Screen Clipping"/>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48000" y="7639050"/>
          <a:ext cx="9145277" cy="5077534"/>
        </a:xfrm>
        <a:prstGeom prst="rect">
          <a:avLst/>
        </a:prstGeom>
      </xdr:spPr>
    </xdr:pic>
    <xdr:clientData/>
  </xdr:twoCellAnchor>
  <xdr:twoCellAnchor editAs="oneCell">
    <xdr:from>
      <xdr:col>5</xdr:col>
      <xdr:colOff>0</xdr:colOff>
      <xdr:row>65</xdr:row>
      <xdr:rowOff>0</xdr:rowOff>
    </xdr:from>
    <xdr:to>
      <xdr:col>20</xdr:col>
      <xdr:colOff>10803</xdr:colOff>
      <xdr:row>95</xdr:row>
      <xdr:rowOff>115114</xdr:rowOff>
    </xdr:to>
    <xdr:pic>
      <xdr:nvPicPr>
        <xdr:cNvPr id="8" name="Picture 7" descr="Screen Clipping"/>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048000" y="12973050"/>
          <a:ext cx="9154803" cy="5830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2</xdr:row>
      <xdr:rowOff>0</xdr:rowOff>
    </xdr:from>
    <xdr:to>
      <xdr:col>3</xdr:col>
      <xdr:colOff>467688</xdr:colOff>
      <xdr:row>11</xdr:row>
      <xdr:rowOff>0</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81000"/>
          <a:ext cx="2144088" cy="1847850"/>
        </a:xfrm>
        <a:prstGeom prst="rect">
          <a:avLst/>
        </a:prstGeom>
      </xdr:spPr>
    </xdr:pic>
    <xdr:clientData/>
  </xdr:twoCellAnchor>
  <xdr:twoCellAnchor editAs="oneCell">
    <xdr:from>
      <xdr:col>4</xdr:col>
      <xdr:colOff>19050</xdr:colOff>
      <xdr:row>3</xdr:row>
      <xdr:rowOff>76200</xdr:rowOff>
    </xdr:from>
    <xdr:to>
      <xdr:col>9</xdr:col>
      <xdr:colOff>352897</xdr:colOff>
      <xdr:row>6</xdr:row>
      <xdr:rowOff>95338</xdr:rowOff>
    </xdr:to>
    <xdr:pic>
      <xdr:nvPicPr>
        <xdr:cNvPr id="3" name="Picture 2" descr="Screen Clippi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57450" y="695325"/>
          <a:ext cx="3381847" cy="628738"/>
        </a:xfrm>
        <a:prstGeom prst="rect">
          <a:avLst/>
        </a:prstGeom>
      </xdr:spPr>
    </xdr:pic>
    <xdr:clientData/>
  </xdr:twoCellAnchor>
  <xdr:twoCellAnchor editAs="oneCell">
    <xdr:from>
      <xdr:col>3</xdr:col>
      <xdr:colOff>600075</xdr:colOff>
      <xdr:row>16</xdr:row>
      <xdr:rowOff>38100</xdr:rowOff>
    </xdr:from>
    <xdr:to>
      <xdr:col>8</xdr:col>
      <xdr:colOff>267079</xdr:colOff>
      <xdr:row>17</xdr:row>
      <xdr:rowOff>181027</xdr:rowOff>
    </xdr:to>
    <xdr:pic>
      <xdr:nvPicPr>
        <xdr:cNvPr id="4" name="Picture 3" descr="Screen Clippin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28875" y="1752600"/>
          <a:ext cx="2715004" cy="371527"/>
        </a:xfrm>
        <a:prstGeom prst="rect">
          <a:avLst/>
        </a:prstGeom>
      </xdr:spPr>
    </xdr:pic>
    <xdr:clientData/>
  </xdr:twoCellAnchor>
  <xdr:twoCellAnchor editAs="oneCell">
    <xdr:from>
      <xdr:col>4</xdr:col>
      <xdr:colOff>28575</xdr:colOff>
      <xdr:row>23</xdr:row>
      <xdr:rowOff>95250</xdr:rowOff>
    </xdr:from>
    <xdr:to>
      <xdr:col>5</xdr:col>
      <xdr:colOff>466871</xdr:colOff>
      <xdr:row>25</xdr:row>
      <xdr:rowOff>76251</xdr:rowOff>
    </xdr:to>
    <xdr:pic>
      <xdr:nvPicPr>
        <xdr:cNvPr id="5" name="Picture 4" descr="Screen Clippin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66975" y="4019550"/>
          <a:ext cx="1047896" cy="3620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de.wikipedia.org/wiki/Nennwert" TargetMode="External"/><Relationship Id="rId2" Type="http://schemas.openxmlformats.org/officeDocument/2006/relationships/hyperlink" Target="http://de.wikipedia.org/wiki/Lastmoment" TargetMode="External"/><Relationship Id="rId1" Type="http://schemas.openxmlformats.org/officeDocument/2006/relationships/hyperlink" Target="http://de.wikipedia.org/wiki/Kippmoment" TargetMode="External"/><Relationship Id="rId4" Type="http://schemas.openxmlformats.org/officeDocument/2006/relationships/hyperlink" Target="http://de.wikipedia.org/wiki/Torsionsmo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25"/>
  <sheetViews>
    <sheetView tabSelected="1" workbookViewId="0">
      <selection activeCell="G18" sqref="G18"/>
    </sheetView>
  </sheetViews>
  <sheetFormatPr baseColWidth="10" defaultColWidth="9.140625" defaultRowHeight="15" x14ac:dyDescent="0.25"/>
  <sheetData>
    <row r="2" spans="1:7" ht="23.25" x14ac:dyDescent="0.35">
      <c r="A2" s="3" t="s">
        <v>0</v>
      </c>
      <c r="G2" s="3" t="s">
        <v>1</v>
      </c>
    </row>
    <row r="25" spans="1:6" ht="23.25" x14ac:dyDescent="0.35">
      <c r="A25" s="3" t="s">
        <v>4</v>
      </c>
      <c r="F25" s="3" t="s">
        <v>5</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E3:M27"/>
  <sheetViews>
    <sheetView zoomScaleNormal="100" workbookViewId="0">
      <selection activeCell="A13" sqref="A13"/>
    </sheetView>
  </sheetViews>
  <sheetFormatPr baseColWidth="10" defaultColWidth="9.140625" defaultRowHeight="15" x14ac:dyDescent="0.25"/>
  <sheetData>
    <row r="3" spans="5:13" ht="18.75" x14ac:dyDescent="0.3">
      <c r="E3" s="1" t="s">
        <v>2</v>
      </c>
    </row>
    <row r="4" spans="5:13" ht="18" x14ac:dyDescent="0.25">
      <c r="K4" s="16" t="s">
        <v>7</v>
      </c>
      <c r="L4" s="4">
        <v>16.61</v>
      </c>
      <c r="M4" s="17" t="s">
        <v>19</v>
      </c>
    </row>
    <row r="5" spans="5:13" x14ac:dyDescent="0.25">
      <c r="K5" s="16" t="s">
        <v>14</v>
      </c>
      <c r="L5" s="4">
        <v>690</v>
      </c>
      <c r="M5" s="17" t="s">
        <v>16</v>
      </c>
    </row>
    <row r="6" spans="5:13" x14ac:dyDescent="0.25">
      <c r="K6" s="16" t="s">
        <v>15</v>
      </c>
      <c r="L6" s="4">
        <v>18.2</v>
      </c>
      <c r="M6" s="17" t="s">
        <v>17</v>
      </c>
    </row>
    <row r="7" spans="5:13" ht="15.75" thickBot="1" x14ac:dyDescent="0.3">
      <c r="K7" s="16" t="s">
        <v>18</v>
      </c>
      <c r="L7" s="4">
        <v>0.85</v>
      </c>
      <c r="M7" s="17"/>
    </row>
    <row r="8" spans="5:13" ht="15.75" thickBot="1" x14ac:dyDescent="0.3">
      <c r="E8" s="5" t="s">
        <v>13</v>
      </c>
      <c r="F8" s="6">
        <f>SQRT(3)*L5*L6*L7*0.001</f>
        <v>18.488429935232467</v>
      </c>
      <c r="G8" s="7" t="s">
        <v>19</v>
      </c>
    </row>
    <row r="9" spans="5:13" ht="15.75" thickBot="1" x14ac:dyDescent="0.3"/>
    <row r="10" spans="5:13" ht="15.75" thickBot="1" x14ac:dyDescent="0.3">
      <c r="E10" s="5" t="s">
        <v>12</v>
      </c>
      <c r="F10" s="6">
        <f>L4/F8</f>
        <v>0.89839970501481903</v>
      </c>
      <c r="G10" s="7" t="s">
        <v>20</v>
      </c>
      <c r="H10" s="26" t="s">
        <v>50</v>
      </c>
      <c r="I10" s="27"/>
    </row>
    <row r="11" spans="5:13" ht="15.75" thickBot="1" x14ac:dyDescent="0.3">
      <c r="H11" s="19"/>
      <c r="I11" s="19"/>
    </row>
    <row r="12" spans="5:13" ht="15.75" thickBot="1" x14ac:dyDescent="0.3">
      <c r="E12" s="5" t="s">
        <v>48</v>
      </c>
      <c r="F12" s="8">
        <f>L4*1000/(L5*SQRT(3)*L7*F10)</f>
        <v>18.200000000000003</v>
      </c>
      <c r="G12" s="7" t="s">
        <v>17</v>
      </c>
      <c r="H12" s="26" t="s">
        <v>49</v>
      </c>
      <c r="I12" s="27"/>
    </row>
    <row r="16" spans="5:13" ht="18.75" x14ac:dyDescent="0.3">
      <c r="E16" s="1" t="s">
        <v>3</v>
      </c>
    </row>
    <row r="17" spans="5:13" ht="18" x14ac:dyDescent="0.25">
      <c r="K17" s="16" t="s">
        <v>7</v>
      </c>
      <c r="L17" s="4">
        <v>16610</v>
      </c>
      <c r="M17" s="17" t="s">
        <v>8</v>
      </c>
    </row>
    <row r="18" spans="5:13" ht="17.25" x14ac:dyDescent="0.25">
      <c r="K18" s="16" t="s">
        <v>9</v>
      </c>
      <c r="L18" s="4">
        <v>1757</v>
      </c>
      <c r="M18" s="17" t="s">
        <v>11</v>
      </c>
    </row>
    <row r="19" spans="5:13" ht="15.75" thickBot="1" x14ac:dyDescent="0.3"/>
    <row r="20" spans="5:13" ht="15.75" thickBot="1" x14ac:dyDescent="0.3">
      <c r="E20" s="5" t="s">
        <v>6</v>
      </c>
      <c r="F20" s="6">
        <f>L17*60/(2*PI()*L18)</f>
        <v>90.27536498883488</v>
      </c>
      <c r="G20" s="7" t="s">
        <v>10</v>
      </c>
    </row>
    <row r="23" spans="5:13" ht="18.75" x14ac:dyDescent="0.3">
      <c r="E23" s="1" t="s">
        <v>42</v>
      </c>
    </row>
    <row r="24" spans="5:13" x14ac:dyDescent="0.25">
      <c r="K24" s="17" t="s">
        <v>44</v>
      </c>
      <c r="L24" s="4">
        <v>158</v>
      </c>
      <c r="M24" s="17" t="s">
        <v>45</v>
      </c>
    </row>
    <row r="25" spans="5:13" x14ac:dyDescent="0.25">
      <c r="K25" s="17" t="s">
        <v>46</v>
      </c>
      <c r="L25" s="4">
        <v>2.5700000000000001E-2</v>
      </c>
      <c r="M25" s="17" t="s">
        <v>44</v>
      </c>
    </row>
    <row r="26" spans="5:13" ht="15.75" thickBot="1" x14ac:dyDescent="0.3"/>
    <row r="27" spans="5:13" ht="18" thickBot="1" x14ac:dyDescent="0.3">
      <c r="E27" s="5" t="s">
        <v>43</v>
      </c>
      <c r="F27" s="8">
        <f>((L24*(L25*L25)))/2</f>
        <v>5.2178710000000003E-2</v>
      </c>
      <c r="G27" s="7" t="s">
        <v>47</v>
      </c>
      <c r="H27" s="26" t="s">
        <v>51</v>
      </c>
      <c r="I27" s="27"/>
    </row>
  </sheetData>
  <mergeCells count="3">
    <mergeCell ref="H12:I12"/>
    <mergeCell ref="H10:I10"/>
    <mergeCell ref="H27:I27"/>
  </mergeCells>
  <pageMargins left="0.7" right="0.7" top="0.75" bottom="0.75" header="0.3" footer="0.3"/>
  <pageSetup paperSize="9" scale="6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6"/>
  <sheetViews>
    <sheetView zoomScaleNormal="100" workbookViewId="0">
      <selection activeCell="B28" sqref="B28"/>
    </sheetView>
  </sheetViews>
  <sheetFormatPr baseColWidth="10" defaultColWidth="9.140625" defaultRowHeight="15" x14ac:dyDescent="0.25"/>
  <cols>
    <col min="2" max="2" width="12.140625" customWidth="1"/>
    <col min="3" max="3" width="9.7109375" customWidth="1"/>
    <col min="6" max="6" width="10.140625" customWidth="1"/>
    <col min="9" max="9" width="8.42578125" customWidth="1"/>
    <col min="10" max="10" width="7.5703125" customWidth="1"/>
    <col min="11" max="11" width="13.85546875" bestFit="1" customWidth="1"/>
  </cols>
  <sheetData>
    <row r="3" spans="2:11" ht="18.75" x14ac:dyDescent="0.3">
      <c r="B3" s="1" t="s">
        <v>52</v>
      </c>
    </row>
    <row r="4" spans="2:11" ht="18.75" thickBot="1" x14ac:dyDescent="0.3">
      <c r="G4" t="s">
        <v>60</v>
      </c>
      <c r="H4" s="16" t="s">
        <v>54</v>
      </c>
      <c r="I4" s="4">
        <v>0</v>
      </c>
      <c r="J4" s="17" t="s">
        <v>55</v>
      </c>
      <c r="K4" s="20" t="s">
        <v>56</v>
      </c>
    </row>
    <row r="5" spans="2:11" ht="21.75" thickTop="1" thickBot="1" x14ac:dyDescent="0.4">
      <c r="B5" s="22" t="s">
        <v>53</v>
      </c>
      <c r="G5" t="s">
        <v>61</v>
      </c>
      <c r="H5" s="16" t="s">
        <v>44</v>
      </c>
      <c r="I5" s="4">
        <v>1</v>
      </c>
      <c r="J5" s="17" t="s">
        <v>45</v>
      </c>
    </row>
    <row r="6" spans="2:11" ht="15.75" thickTop="1" x14ac:dyDescent="0.25">
      <c r="H6" s="16" t="s">
        <v>57</v>
      </c>
      <c r="I6" s="4">
        <v>9.81</v>
      </c>
      <c r="J6" s="21" t="s">
        <v>58</v>
      </c>
    </row>
    <row r="8" spans="2:11" ht="15.75" thickBot="1" x14ac:dyDescent="0.3"/>
    <row r="9" spans="2:11" ht="18.75" thickBot="1" x14ac:dyDescent="0.4">
      <c r="B9" s="5" t="s">
        <v>59</v>
      </c>
      <c r="C9" s="6">
        <f xml:space="preserve"> I5*I6</f>
        <v>9.81</v>
      </c>
      <c r="D9" s="7" t="s">
        <v>55</v>
      </c>
      <c r="E9" s="26" t="s">
        <v>60</v>
      </c>
      <c r="F9" s="27"/>
    </row>
    <row r="10" spans="2:11" ht="15.75" thickBot="1" x14ac:dyDescent="0.3"/>
    <row r="11" spans="2:11" ht="15.75" thickBot="1" x14ac:dyDescent="0.3">
      <c r="B11" s="5" t="s">
        <v>63</v>
      </c>
      <c r="C11" s="18">
        <f xml:space="preserve"> C9/I6</f>
        <v>1</v>
      </c>
      <c r="D11" s="7" t="s">
        <v>45</v>
      </c>
      <c r="E11" s="26" t="s">
        <v>61</v>
      </c>
      <c r="F11" s="27"/>
    </row>
    <row r="12" spans="2:11" ht="15.75" thickBot="1" x14ac:dyDescent="0.3">
      <c r="E12" s="19"/>
      <c r="F12" s="19"/>
    </row>
    <row r="13" spans="2:11" ht="15.75" thickBot="1" x14ac:dyDescent="0.3">
      <c r="B13" s="5" t="s">
        <v>64</v>
      </c>
      <c r="C13" s="6">
        <f xml:space="preserve"> C9/C11</f>
        <v>9.81</v>
      </c>
      <c r="D13" s="23" t="s">
        <v>58</v>
      </c>
      <c r="E13" s="26" t="s">
        <v>62</v>
      </c>
      <c r="F13" s="27"/>
    </row>
    <row r="17" spans="2:11" ht="18.75" x14ac:dyDescent="0.3">
      <c r="B17" s="1" t="s">
        <v>65</v>
      </c>
    </row>
    <row r="18" spans="2:11" ht="20.25" customHeight="1" thickBot="1" x14ac:dyDescent="0.3">
      <c r="G18" t="s">
        <v>71</v>
      </c>
      <c r="H18" s="16" t="s">
        <v>8</v>
      </c>
      <c r="I18" s="4">
        <v>0</v>
      </c>
      <c r="J18" s="17" t="s">
        <v>10</v>
      </c>
      <c r="K18" s="25" t="s">
        <v>70</v>
      </c>
    </row>
    <row r="19" spans="2:11" ht="21.75" customHeight="1" thickTop="1" thickBot="1" x14ac:dyDescent="0.3">
      <c r="B19" s="24" t="s">
        <v>66</v>
      </c>
      <c r="G19" t="s">
        <v>60</v>
      </c>
      <c r="H19" s="16" t="s">
        <v>67</v>
      </c>
      <c r="I19" s="4">
        <v>1</v>
      </c>
      <c r="J19" s="17" t="s">
        <v>55</v>
      </c>
      <c r="K19" s="25" t="s">
        <v>56</v>
      </c>
    </row>
    <row r="20" spans="2:11" ht="15.75" thickTop="1" x14ac:dyDescent="0.25">
      <c r="G20" t="s">
        <v>72</v>
      </c>
      <c r="H20" s="16" t="s">
        <v>68</v>
      </c>
      <c r="I20" s="4">
        <v>1</v>
      </c>
      <c r="J20" s="17" t="s">
        <v>44</v>
      </c>
      <c r="K20" s="25" t="s">
        <v>69</v>
      </c>
    </row>
    <row r="21" spans="2:11" ht="15.75" thickBot="1" x14ac:dyDescent="0.3"/>
    <row r="22" spans="2:11" ht="15.75" thickBot="1" x14ac:dyDescent="0.3">
      <c r="B22" s="5" t="s">
        <v>73</v>
      </c>
      <c r="C22" s="6">
        <f xml:space="preserve"> I19*I20</f>
        <v>1</v>
      </c>
      <c r="D22" s="23" t="s">
        <v>10</v>
      </c>
      <c r="E22" s="26" t="s">
        <v>71</v>
      </c>
      <c r="F22" s="27"/>
    </row>
    <row r="23" spans="2:11" ht="15.75" thickBot="1" x14ac:dyDescent="0.3"/>
    <row r="24" spans="2:11" ht="15.75" thickBot="1" x14ac:dyDescent="0.3">
      <c r="B24" s="5" t="s">
        <v>74</v>
      </c>
      <c r="C24" s="6">
        <f xml:space="preserve"> C22/I20</f>
        <v>1</v>
      </c>
      <c r="D24" s="23" t="s">
        <v>55</v>
      </c>
      <c r="E24" s="26" t="s">
        <v>60</v>
      </c>
      <c r="F24" s="27"/>
    </row>
    <row r="25" spans="2:11" ht="15.75" thickBot="1" x14ac:dyDescent="0.3"/>
    <row r="26" spans="2:11" ht="15.75" thickBot="1" x14ac:dyDescent="0.3">
      <c r="B26" s="5" t="s">
        <v>75</v>
      </c>
      <c r="C26" s="6">
        <f xml:space="preserve"> C22/C24</f>
        <v>1</v>
      </c>
      <c r="D26" s="23" t="s">
        <v>44</v>
      </c>
      <c r="E26" s="26" t="s">
        <v>72</v>
      </c>
      <c r="F26" s="27"/>
    </row>
  </sheetData>
  <mergeCells count="6">
    <mergeCell ref="E24:F24"/>
    <mergeCell ref="E26:F26"/>
    <mergeCell ref="E11:F11"/>
    <mergeCell ref="E13:F13"/>
    <mergeCell ref="E9:F9"/>
    <mergeCell ref="E22:F22"/>
  </mergeCells>
  <pageMargins left="0.7" right="0.7" top="0.75" bottom="0.75" header="0.3" footer="0.3"/>
  <pageSetup paperSize="9" scale="6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31"/>
  <sheetViews>
    <sheetView workbookViewId="0">
      <selection activeCell="A32" sqref="A32"/>
    </sheetView>
  </sheetViews>
  <sheetFormatPr baseColWidth="10" defaultColWidth="9.140625" defaultRowHeight="15" x14ac:dyDescent="0.25"/>
  <cols>
    <col min="1" max="1" width="97.28515625" customWidth="1"/>
  </cols>
  <sheetData>
    <row r="2" spans="1:1" x14ac:dyDescent="0.25">
      <c r="A2" s="11" t="s">
        <v>21</v>
      </c>
    </row>
    <row r="3" spans="1:1" ht="30" x14ac:dyDescent="0.25">
      <c r="A3" s="13" t="s">
        <v>22</v>
      </c>
    </row>
    <row r="4" spans="1:1" x14ac:dyDescent="0.25">
      <c r="A4" s="9"/>
    </row>
    <row r="5" spans="1:1" x14ac:dyDescent="0.25">
      <c r="A5" s="11" t="s">
        <v>23</v>
      </c>
    </row>
    <row r="6" spans="1:1" ht="30" x14ac:dyDescent="0.25">
      <c r="A6" s="13" t="s">
        <v>24</v>
      </c>
    </row>
    <row r="7" spans="1:1" x14ac:dyDescent="0.25">
      <c r="A7" s="9"/>
    </row>
    <row r="8" spans="1:1" x14ac:dyDescent="0.25">
      <c r="A8" s="11" t="s">
        <v>25</v>
      </c>
    </row>
    <row r="9" spans="1:1" ht="45" x14ac:dyDescent="0.25">
      <c r="A9" s="13" t="s">
        <v>26</v>
      </c>
    </row>
    <row r="10" spans="1:1" x14ac:dyDescent="0.25">
      <c r="A10" s="9"/>
    </row>
    <row r="11" spans="1:1" x14ac:dyDescent="0.25">
      <c r="A11" s="11" t="s">
        <v>27</v>
      </c>
    </row>
    <row r="12" spans="1:1" x14ac:dyDescent="0.25">
      <c r="A12" s="14" t="s">
        <v>28</v>
      </c>
    </row>
    <row r="13" spans="1:1" x14ac:dyDescent="0.25">
      <c r="A13" s="9"/>
    </row>
    <row r="14" spans="1:1" x14ac:dyDescent="0.25">
      <c r="A14" s="11" t="s">
        <v>29</v>
      </c>
    </row>
    <row r="15" spans="1:1" x14ac:dyDescent="0.25">
      <c r="A15" s="15" t="s">
        <v>30</v>
      </c>
    </row>
    <row r="16" spans="1:1" x14ac:dyDescent="0.25">
      <c r="A16" s="10"/>
    </row>
    <row r="17" spans="1:1" x14ac:dyDescent="0.25">
      <c r="A17" s="2" t="s">
        <v>31</v>
      </c>
    </row>
    <row r="18" spans="1:1" x14ac:dyDescent="0.25">
      <c r="A18" s="15" t="s">
        <v>32</v>
      </c>
    </row>
    <row r="19" spans="1:1" x14ac:dyDescent="0.25">
      <c r="A19" s="10"/>
    </row>
    <row r="20" spans="1:1" x14ac:dyDescent="0.25">
      <c r="A20" s="12" t="s">
        <v>33</v>
      </c>
    </row>
    <row r="21" spans="1:1" ht="30" x14ac:dyDescent="0.25">
      <c r="A21" s="14" t="s">
        <v>34</v>
      </c>
    </row>
    <row r="22" spans="1:1" ht="30" x14ac:dyDescent="0.25">
      <c r="A22" s="14" t="s">
        <v>35</v>
      </c>
    </row>
    <row r="23" spans="1:1" x14ac:dyDescent="0.25">
      <c r="A23" s="9"/>
    </row>
    <row r="24" spans="1:1" x14ac:dyDescent="0.25">
      <c r="A24" s="12" t="s">
        <v>36</v>
      </c>
    </row>
    <row r="25" spans="1:1" ht="30" x14ac:dyDescent="0.25">
      <c r="A25" s="14" t="s">
        <v>37</v>
      </c>
    </row>
    <row r="26" spans="1:1" x14ac:dyDescent="0.25">
      <c r="A26" s="9"/>
    </row>
    <row r="27" spans="1:1" x14ac:dyDescent="0.25">
      <c r="A27" s="12" t="s">
        <v>38</v>
      </c>
    </row>
    <row r="28" spans="1:1" ht="30" x14ac:dyDescent="0.25">
      <c r="A28" s="14" t="s">
        <v>39</v>
      </c>
    </row>
    <row r="29" spans="1:1" x14ac:dyDescent="0.25">
      <c r="A29" s="9"/>
    </row>
    <row r="30" spans="1:1" x14ac:dyDescent="0.25">
      <c r="A30" s="12" t="s">
        <v>40</v>
      </c>
    </row>
    <row r="31" spans="1:1" x14ac:dyDescent="0.25">
      <c r="A31" s="15" t="s">
        <v>41</v>
      </c>
    </row>
  </sheetData>
  <hyperlinks>
    <hyperlink ref="A20" r:id="rId1" tooltip="Kippmoment" display="http://de.wikipedia.org/wiki/Kippmoment"/>
    <hyperlink ref="A24" r:id="rId2" tooltip="Lastmoment" display="http://de.wikipedia.org/wiki/Lastmoment"/>
    <hyperlink ref="A27" r:id="rId3" tooltip="Nennwert" display="http://de.wikipedia.org/wiki/Nennwert"/>
    <hyperlink ref="A30" r:id="rId4" tooltip="Torsionsmoment" display="http://de.wikipedia.org/wiki/Torsionsmoment"/>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Daten</vt:lpstr>
      <vt:lpstr>Formeln</vt:lpstr>
      <vt:lpstr>Formeln_2</vt:lpstr>
      <vt:lpstr>Begriffe</vt:lpstr>
      <vt:lpstr>Formeln!Druckbereich</vt:lpstr>
      <vt:lpstr>Formeln_2!Druckbereich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Lousberg</dc:creator>
  <cp:lastModifiedBy>J. Lousberg</cp:lastModifiedBy>
  <cp:lastPrinted>2014-05-07T14:06:28Z</cp:lastPrinted>
  <dcterms:created xsi:type="dcterms:W3CDTF">2014-05-06T07:47:19Z</dcterms:created>
  <dcterms:modified xsi:type="dcterms:W3CDTF">2019-10-19T12:23:59Z</dcterms:modified>
</cp:coreProperties>
</file>